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0995" tabRatio="734" activeTab="0"/>
  </bookViews>
  <sheets>
    <sheet name="Záradék" sheetId="1" r:id="rId1"/>
    <sheet name="Összesítő" sheetId="2" r:id="rId2"/>
    <sheet name="Irtás, föld- és sziklamunka" sheetId="3" r:id="rId3"/>
    <sheet name="Közmű csatornaépítés" sheetId="4" r:id="rId4"/>
    <sheet name="Kapubehajtók kialakítása" sheetId="5" r:id="rId5"/>
  </sheets>
  <definedNames/>
  <calcPr fullCalcOnLoad="1"/>
</workbook>
</file>

<file path=xl/sharedStrings.xml><?xml version="1.0" encoding="utf-8"?>
<sst xmlns="http://schemas.openxmlformats.org/spreadsheetml/2006/main" count="87" uniqueCount="51">
  <si>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</si>
  <si>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</si>
  <si>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</si>
  <si>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</si>
  <si>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</si>
  <si>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</si>
  <si>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</si>
  <si>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</si>
  <si>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</si>
  <si>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</si>
  <si>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</si>
  <si>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</si>
  <si>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összesen:</t>
  </si>
  <si>
    <t>Irtás, föld- és sziklamunka</t>
  </si>
  <si>
    <t>53-001-1.2.1.3</t>
  </si>
  <si>
    <t>db</t>
  </si>
  <si>
    <t>Útátvágással áteresz javítása, cseréje, Útburkolat javításával.</t>
  </si>
  <si>
    <t>53-007-8.1.1-0410001</t>
  </si>
  <si>
    <t>Öntöttvas víznyelő és csatornabekötésének tisztítása, javítása.</t>
  </si>
  <si>
    <t>53-051-4.2-0641083</t>
  </si>
  <si>
    <t>Kapubejáró alatti csőátereszt lezáróelőregyártott vasbeton végfal,tömbös csővég vagy kitorlófej elhelyezése, földmunkával, 2 oldali szegéllyel, 300 átmérőjű csővel.</t>
  </si>
  <si>
    <t>53-051-4.4-0641083</t>
  </si>
  <si>
    <t>Kapubejáró alatti csőátereszt lezáróelőregyártott vasbeton végfal,tömbös csővég vagy kitorlófej elhelyezése, földmunkával, 2 oldali szegéllyel, KPE 800 csővel.</t>
  </si>
  <si>
    <t>Közmű csatornaépítés</t>
  </si>
  <si>
    <t>m</t>
  </si>
  <si>
    <t>Összesen:</t>
  </si>
  <si>
    <t>........................................</t>
  </si>
  <si>
    <t xml:space="preserve">Név :Átány Polgármesteri Hivatal       </t>
  </si>
  <si>
    <t xml:space="preserve">                                       </t>
  </si>
  <si>
    <t xml:space="preserve">Cím :3371, Átány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</si>
  <si>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</si>
  <si>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</si>
  <si>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</si>
  <si>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</si>
  <si>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</si>
  <si>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</si>
  <si>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</si>
  <si>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</si>
  <si>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</si>
  <si>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</si>
  <si>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</si>
  <si>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61-006-2.1-0120286</t>
  </si>
  <si>
    <t xml:space="preserve">                               </t>
  </si>
  <si>
    <t xml:space="preserve">A munka leírása: Felszíni vízelvezetési rendszer felújítási munkái.                  </t>
  </si>
  <si>
    <r>
      <t>Meglévő csatorna bővítése, iszaptalanítása, gépi erővel, 0,0-1,0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szelvényterület között, kitermelt föld elszállítása helyi felhasználásra.</t>
    </r>
  </si>
  <si>
    <t>21-010-31.1.1</t>
  </si>
  <si>
    <t xml:space="preserve">Készült: Árazatlan költségvetés alapján.        </t>
  </si>
  <si>
    <t xml:space="preserve">Kapubehajtók kialakítása, meglévő réteg gyalulása 8 cm vtg.-ban, elszállítása helyi felhasználásra, felületrendezés, murva terítése   8 cm vastagságban,  tömörítve, gépi erővel, kiegészítő kézi munkával. </t>
  </si>
  <si>
    <t>Szükség szerinti járdák javítási munkái, bontások alatt keletkezett károk esetén</t>
  </si>
  <si>
    <t>Kapubehajtók kialakítása</t>
  </si>
  <si>
    <t xml:space="preserve"> Kelt:      2017.08 hó               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</si>
</sst>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[$Ft-40E]_-;\-* #,##0.00\ [$Ft-40E]_-;_-* &quot;-&quot;??\ [$Ft-40E]_-;_-@_-"/>
    <numFmt numFmtId="173" formatCode="_-* #,##0.0\ [$Ft-40E]_-;\-* #,##0.0\ [$Ft-40E]_-;_-* &quot;-&quot;??\ [$Ft-40E]_-;_-@_-"/>
    <numFmt numFmtId="174" formatCode="_-* #,##0\ [$Ft-40E]_-;\-* #,##0\ [$Ft-40E]_-;_-* &quot;-&quot;??\ [$Ft-40E]_-;_-@_-"/>
  </numFmts>
  <fonts count="22"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2" fillId="7" borderId="1" applyNumberFormat="0" applyAlignment="0" applyProtection="0"/>
    <xf numFmtId="0" fontId="16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4" borderId="0" applyNumberFormat="0" applyBorder="0" applyAlignment="0" applyProtection="0"/>
    <xf numFmtId="0" fontId="15" fillId="22" borderId="8" applyNumberForma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14" fillId="23" borderId="0" applyNumberFormat="0" applyBorder="0" applyAlignment="0" applyProtection="0"/>
    <xf numFmtId="0" fontId="5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10" fontId="20" fillId="0" borderId="11" xfId="0" applyNumberFormat="1" applyFont="1" applyBorder="1" applyAlignment="1">
      <alignment vertical="top"/>
    </xf>
    <xf numFmtId="0" fontId="20" fillId="0" borderId="0" xfId="0" applyFont="1" applyAlignment="1">
      <alignment horizontal="left" vertical="top"/>
    </xf>
    <xf numFmtId="0" fontId="20" fillId="0" borderId="11" xfId="0" applyFont="1" applyBorder="1" applyAlignment="1">
      <alignment horizontal="right" vertical="top"/>
    </xf>
    <xf numFmtId="174" fontId="20" fillId="0" borderId="11" xfId="0" applyNumberFormat="1" applyFont="1" applyBorder="1" applyAlignment="1">
      <alignment vertical="top"/>
    </xf>
    <xf numFmtId="174" fontId="20" fillId="0" borderId="0" xfId="55" applyNumberFormat="1" applyFont="1" applyAlignment="1">
      <alignment vertical="top"/>
    </xf>
    <xf numFmtId="174" fontId="20" fillId="0" borderId="0" xfId="0" applyNumberFormat="1" applyFont="1" applyAlignment="1">
      <alignment vertical="top" wrapText="1"/>
    </xf>
    <xf numFmtId="174" fontId="21" fillId="0" borderId="10" xfId="0" applyNumberFormat="1" applyFont="1" applyBorder="1" applyAlignment="1">
      <alignment vertical="top" wrapText="1"/>
    </xf>
    <xf numFmtId="172" fontId="1" fillId="0" borderId="0" xfId="0" applyNumberFormat="1" applyFont="1" applyAlignment="1">
      <alignment horizontal="right" vertical="top" wrapText="1"/>
    </xf>
    <xf numFmtId="174" fontId="1" fillId="0" borderId="0" xfId="0" applyNumberFormat="1" applyFont="1" applyAlignment="1">
      <alignment horizontal="right" vertical="top" wrapText="1"/>
    </xf>
    <xf numFmtId="174" fontId="19" fillId="0" borderId="10" xfId="0" applyNumberFormat="1" applyFont="1" applyBorder="1" applyAlignment="1">
      <alignment horizontal="right" vertical="top" wrapText="1"/>
    </xf>
    <xf numFmtId="174" fontId="20" fillId="0" borderId="0" xfId="0" applyNumberFormat="1" applyFont="1" applyAlignment="1">
      <alignment vertical="top"/>
    </xf>
    <xf numFmtId="174" fontId="1" fillId="0" borderId="0" xfId="0" applyNumberFormat="1" applyFont="1" applyAlignment="1">
      <alignment vertical="top" wrapText="1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174" fontId="21" fillId="0" borderId="12" xfId="0" applyNumberFormat="1" applyFont="1" applyBorder="1" applyAlignment="1">
      <alignment horizontal="center" vertical="top"/>
    </xf>
    <xf numFmtId="174" fontId="20" fillId="0" borderId="11" xfId="0" applyNumberFormat="1" applyFont="1" applyBorder="1" applyAlignment="1">
      <alignment horizontal="center" vertical="top"/>
    </xf>
    <xf numFmtId="174" fontId="21" fillId="0" borderId="10" xfId="0" applyNumberFormat="1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0">
      <selection activeCell="E16" sqref="E16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5" width="9.140625" style="10" customWidth="1"/>
    <col min="6" max="6" width="15.57421875" style="10" bestFit="1" customWidth="1"/>
    <col min="7" max="7" width="14.421875" style="10" bestFit="1" customWidth="1"/>
    <col min="8" max="16384" width="9.140625" style="10" customWidth="1"/>
  </cols>
  <sheetData>
    <row r="1" spans="1:4" s="14" customFormat="1" ht="15.75">
      <c r="A1" s="28" t="s">
        <v>26</v>
      </c>
      <c r="B1" s="28"/>
      <c r="C1" s="28"/>
      <c r="D1" s="28"/>
    </row>
    <row r="2" spans="1:4" s="14" customFormat="1" ht="15.75">
      <c r="A2" s="28" t="s">
        <v>26</v>
      </c>
      <c r="B2" s="28"/>
      <c r="C2" s="28"/>
      <c r="D2" s="28"/>
    </row>
    <row r="3" spans="1:4" s="14" customFormat="1" ht="15.75">
      <c r="A3" s="28" t="s">
        <v>26</v>
      </c>
      <c r="B3" s="28"/>
      <c r="C3" s="28"/>
      <c r="D3" s="28"/>
    </row>
    <row r="4" spans="1:4" ht="15.75">
      <c r="A4" s="29"/>
      <c r="B4" s="29"/>
      <c r="C4" s="29"/>
      <c r="D4" s="29"/>
    </row>
    <row r="5" spans="1:4" ht="15.75">
      <c r="A5" s="29"/>
      <c r="B5" s="29"/>
      <c r="C5" s="29"/>
      <c r="D5" s="29"/>
    </row>
    <row r="6" spans="1:4" ht="15.75">
      <c r="A6" s="29"/>
      <c r="B6" s="29"/>
      <c r="C6" s="29"/>
      <c r="D6" s="29"/>
    </row>
    <row r="7" spans="1:4" ht="15.75">
      <c r="A7" s="29"/>
      <c r="B7" s="29"/>
      <c r="C7" s="29"/>
      <c r="D7" s="29"/>
    </row>
    <row r="9" spans="1:3" ht="15.75">
      <c r="A9" s="10" t="s">
        <v>27</v>
      </c>
      <c r="C9" s="10" t="s">
        <v>28</v>
      </c>
    </row>
    <row r="10" spans="1:3" ht="15.75">
      <c r="A10" s="10" t="s">
        <v>28</v>
      </c>
      <c r="C10" s="10" t="s">
        <v>28</v>
      </c>
    </row>
    <row r="11" spans="1:3" ht="15.75">
      <c r="A11" s="10" t="s">
        <v>29</v>
      </c>
      <c r="C11" s="10" t="s">
        <v>50</v>
      </c>
    </row>
    <row r="12" spans="1:3" ht="15.75">
      <c r="A12" s="10" t="s">
        <v>28</v>
      </c>
      <c r="C12" s="10" t="s">
        <v>28</v>
      </c>
    </row>
    <row r="13" spans="1:3" ht="15.75">
      <c r="A13" s="10" t="s">
        <v>28</v>
      </c>
      <c r="C13" s="10" t="s">
        <v>28</v>
      </c>
    </row>
    <row r="14" spans="1:3" ht="15.75">
      <c r="A14" s="10" t="s">
        <v>28</v>
      </c>
      <c r="C14" s="10" t="s">
        <v>28</v>
      </c>
    </row>
    <row r="15" spans="1:4" ht="15.75">
      <c r="A15" s="35" t="s">
        <v>43</v>
      </c>
      <c r="B15" s="35"/>
      <c r="C15" s="35"/>
      <c r="D15" s="35"/>
    </row>
    <row r="16" ht="15.75">
      <c r="A16" s="10" t="s">
        <v>42</v>
      </c>
    </row>
    <row r="17" ht="15.75">
      <c r="A17" s="10" t="s">
        <v>30</v>
      </c>
    </row>
    <row r="18" ht="15.75">
      <c r="A18" s="10" t="s">
        <v>30</v>
      </c>
    </row>
    <row r="19" ht="15.75">
      <c r="A19" s="10" t="s">
        <v>46</v>
      </c>
    </row>
    <row r="20" ht="15.75">
      <c r="A20" s="10" t="s">
        <v>30</v>
      </c>
    </row>
    <row r="22" spans="1:4" ht="15.75">
      <c r="A22" s="30" t="s">
        <v>31</v>
      </c>
      <c r="B22" s="30"/>
      <c r="C22" s="30"/>
      <c r="D22" s="30"/>
    </row>
    <row r="23" spans="1:4" ht="15.75">
      <c r="A23" s="15" t="s">
        <v>32</v>
      </c>
      <c r="B23" s="15"/>
      <c r="C23" s="18" t="s">
        <v>33</v>
      </c>
      <c r="D23" s="18" t="s">
        <v>34</v>
      </c>
    </row>
    <row r="24" spans="1:4" ht="15.75">
      <c r="A24" s="15" t="s">
        <v>35</v>
      </c>
      <c r="B24" s="15"/>
      <c r="C24" s="19">
        <f>ROUND(SUM(Összesítő!B2:B4),0)</f>
        <v>0</v>
      </c>
      <c r="D24" s="19">
        <f>ROUND(SUM(Összesítő!C2:C4),0)</f>
        <v>0</v>
      </c>
    </row>
    <row r="25" spans="1:4" ht="15.75">
      <c r="A25" s="15" t="s">
        <v>36</v>
      </c>
      <c r="B25" s="15"/>
      <c r="C25" s="19">
        <f>ROUND(C24,0)</f>
        <v>0</v>
      </c>
      <c r="D25" s="19">
        <f>ROUND(D24,0)</f>
        <v>0</v>
      </c>
    </row>
    <row r="26" spans="1:7" ht="15.75">
      <c r="A26" s="10" t="s">
        <v>37</v>
      </c>
      <c r="C26" s="31">
        <f>ROUND(C25+D25,0)</f>
        <v>0</v>
      </c>
      <c r="D26" s="31"/>
      <c r="F26" s="20"/>
      <c r="G26" s="26"/>
    </row>
    <row r="27" spans="1:4" ht="15.75">
      <c r="A27" s="15" t="s">
        <v>38</v>
      </c>
      <c r="B27" s="16">
        <v>0.27</v>
      </c>
      <c r="C27" s="32">
        <f>ROUND(C26*B27,0)</f>
        <v>0</v>
      </c>
      <c r="D27" s="32"/>
    </row>
    <row r="28" spans="1:4" ht="15.75">
      <c r="A28" s="15" t="s">
        <v>39</v>
      </c>
      <c r="B28" s="15"/>
      <c r="C28" s="33">
        <f>ROUND(C26+C27,0)</f>
        <v>0</v>
      </c>
      <c r="D28" s="33"/>
    </row>
    <row r="34" ht="15.75">
      <c r="A34" s="17"/>
    </row>
    <row r="35" ht="15.75">
      <c r="A35" s="17"/>
    </row>
    <row r="36" ht="15.75">
      <c r="A36" s="17"/>
    </row>
    <row r="37" spans="2:3" ht="15.75">
      <c r="B37" s="34" t="s">
        <v>40</v>
      </c>
      <c r="C37" s="34"/>
    </row>
  </sheetData>
  <sheetProtection/>
  <mergeCells count="13">
    <mergeCell ref="C26:D26"/>
    <mergeCell ref="C27:D27"/>
    <mergeCell ref="C28:D28"/>
    <mergeCell ref="B37:C37"/>
    <mergeCell ref="A5:D5"/>
    <mergeCell ref="A6:D6"/>
    <mergeCell ref="A7:D7"/>
    <mergeCell ref="A22:D22"/>
    <mergeCell ref="A15:D15"/>
    <mergeCell ref="A1:D1"/>
    <mergeCell ref="A2:D2"/>
    <mergeCell ref="A3:D3"/>
    <mergeCell ref="A4:D4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10" sqref="C10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13</v>
      </c>
      <c r="B2" s="21">
        <f>'Irtás, föld- és sziklamunka'!H4</f>
        <v>0</v>
      </c>
      <c r="C2" s="21">
        <f>'Irtás, föld- és sziklamunka'!I4</f>
        <v>0</v>
      </c>
    </row>
    <row r="3" spans="1:3" ht="15.75">
      <c r="A3" s="11" t="s">
        <v>23</v>
      </c>
      <c r="B3" s="21">
        <f>'Közmű csatornaépítés'!H10</f>
        <v>0</v>
      </c>
      <c r="C3" s="21">
        <f>'Közmű csatornaépítés'!I10</f>
        <v>0</v>
      </c>
    </row>
    <row r="4" spans="1:3" ht="15.75">
      <c r="A4" s="11" t="s">
        <v>49</v>
      </c>
      <c r="B4" s="21">
        <f>'Kapubehajtók kialakítása'!H5</f>
        <v>0</v>
      </c>
      <c r="C4" s="21">
        <f>'Kapubehajtók kialakítása'!I5</f>
        <v>0</v>
      </c>
    </row>
    <row r="5" spans="1:3" s="12" customFormat="1" ht="15.75">
      <c r="A5" s="12" t="s">
        <v>25</v>
      </c>
      <c r="B5" s="22">
        <f>ROUND(SUM(B2:B4),0)</f>
        <v>0</v>
      </c>
      <c r="C5" s="22">
        <f>ROUND(SUM(C2:C4),0)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B14" sqref="B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8.28125" style="6" bestFit="1" customWidth="1"/>
    <col min="7" max="7" width="8.28125" style="6" customWidth="1"/>
    <col min="8" max="8" width="10.28125" style="6" customWidth="1"/>
    <col min="9" max="9" width="13.003906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45</v>
      </c>
      <c r="C2" s="2" t="s">
        <v>44</v>
      </c>
      <c r="D2" s="6">
        <v>10300</v>
      </c>
      <c r="E2" s="1" t="s">
        <v>24</v>
      </c>
      <c r="F2" s="24">
        <v>0</v>
      </c>
      <c r="G2" s="24">
        <v>0</v>
      </c>
      <c r="H2" s="24">
        <f>ROUND(D2*F2,0)</f>
        <v>0</v>
      </c>
      <c r="I2" s="24">
        <f>ROUND(D2*G2,0)</f>
        <v>0</v>
      </c>
    </row>
    <row r="3" spans="6:9" ht="12.75">
      <c r="F3" s="24"/>
      <c r="G3" s="24"/>
      <c r="H3" s="24"/>
      <c r="I3" s="24"/>
    </row>
    <row r="4" spans="1:9" s="9" customFormat="1" ht="12.75">
      <c r="A4" s="7"/>
      <c r="B4" s="3"/>
      <c r="C4" s="3" t="s">
        <v>12</v>
      </c>
      <c r="D4" s="5"/>
      <c r="E4" s="3"/>
      <c r="F4" s="25"/>
      <c r="G4" s="25"/>
      <c r="H4" s="25">
        <f>ROUND(SUM(H2:H3),0)</f>
        <v>0</v>
      </c>
      <c r="I4" s="2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 r:id="rId1"/>
  <headerFooter alignWithMargins="0"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J6" sqref="J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0.140625" style="24" bestFit="1" customWidth="1"/>
    <col min="7" max="7" width="9.140625" style="24" bestFit="1" customWidth="1"/>
    <col min="8" max="8" width="13.00390625" style="24" bestFit="1" customWidth="1"/>
    <col min="9" max="9" width="12.00390625" style="24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5" t="s">
        <v>8</v>
      </c>
      <c r="G1" s="25" t="s">
        <v>9</v>
      </c>
      <c r="H1" s="25" t="s">
        <v>10</v>
      </c>
      <c r="I1" s="25" t="s">
        <v>11</v>
      </c>
    </row>
    <row r="2" spans="1:9" ht="25.5">
      <c r="A2" s="8">
        <v>1</v>
      </c>
      <c r="B2" s="1" t="s">
        <v>14</v>
      </c>
      <c r="C2" s="2" t="s">
        <v>16</v>
      </c>
      <c r="D2" s="6">
        <v>8</v>
      </c>
      <c r="E2" s="1" t="s">
        <v>15</v>
      </c>
      <c r="F2" s="24">
        <v>0</v>
      </c>
      <c r="G2" s="24">
        <v>0</v>
      </c>
      <c r="H2" s="24">
        <f>ROUND(D2*F2,0)</f>
        <v>0</v>
      </c>
      <c r="I2" s="24">
        <f>ROUND(D2*G2,0)</f>
        <v>0</v>
      </c>
    </row>
    <row r="4" spans="1:9" ht="38.25">
      <c r="A4" s="8">
        <v>2</v>
      </c>
      <c r="B4" s="1" t="s">
        <v>17</v>
      </c>
      <c r="C4" s="2" t="s">
        <v>18</v>
      </c>
      <c r="D4" s="6">
        <v>8</v>
      </c>
      <c r="E4" s="1" t="s">
        <v>15</v>
      </c>
      <c r="F4" s="24">
        <v>0</v>
      </c>
      <c r="G4" s="24">
        <v>0</v>
      </c>
      <c r="H4" s="24">
        <f>ROUND(D4*F4,0)</f>
        <v>0</v>
      </c>
      <c r="I4" s="24">
        <f>ROUND(D4*G4,0)</f>
        <v>0</v>
      </c>
    </row>
    <row r="6" spans="1:9" ht="63.75">
      <c r="A6" s="8">
        <v>3</v>
      </c>
      <c r="B6" s="1" t="s">
        <v>19</v>
      </c>
      <c r="C6" s="2" t="s">
        <v>20</v>
      </c>
      <c r="D6" s="6">
        <v>132</v>
      </c>
      <c r="E6" s="1" t="s">
        <v>15</v>
      </c>
      <c r="F6" s="24">
        <v>0</v>
      </c>
      <c r="G6" s="24">
        <v>0</v>
      </c>
      <c r="H6" s="24">
        <f>ROUND(D6*F6,0)</f>
        <v>0</v>
      </c>
      <c r="I6" s="24">
        <f>ROUND(D6*G6,0)</f>
        <v>0</v>
      </c>
    </row>
    <row r="8" spans="1:9" ht="63.75">
      <c r="A8" s="8">
        <v>4</v>
      </c>
      <c r="B8" s="1" t="s">
        <v>21</v>
      </c>
      <c r="C8" s="2" t="s">
        <v>22</v>
      </c>
      <c r="D8" s="6">
        <v>8</v>
      </c>
      <c r="E8" s="1" t="s">
        <v>15</v>
      </c>
      <c r="F8" s="24">
        <v>0</v>
      </c>
      <c r="G8" s="24">
        <v>0</v>
      </c>
      <c r="H8" s="24">
        <f>ROUND(D8*F8,0)</f>
        <v>0</v>
      </c>
      <c r="I8" s="24">
        <f>ROUND(D8*G8,0)</f>
        <v>0</v>
      </c>
    </row>
    <row r="10" spans="1:9" s="9" customFormat="1" ht="12.75">
      <c r="A10" s="7"/>
      <c r="B10" s="3"/>
      <c r="C10" s="3" t="s">
        <v>12</v>
      </c>
      <c r="D10" s="5"/>
      <c r="E10" s="3"/>
      <c r="F10" s="25"/>
      <c r="G10" s="25"/>
      <c r="H10" s="25">
        <f>ROUND(SUM(H2:H9),0)</f>
        <v>0</v>
      </c>
      <c r="I10" s="2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1" r:id="rId1"/>
  <headerFooter alignWithMargins="0">
    <oddHeader>&amp;L&amp;"Times New Roman CE,Bold"&amp;10 Közmű csatornaépítés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B1">
      <selection activeCell="C10" sqref="C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9.140625" style="24" bestFit="1" customWidth="1"/>
    <col min="8" max="8" width="12.8515625" style="24" bestFit="1" customWidth="1"/>
    <col min="9" max="9" width="12.00390625" style="24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5" t="s">
        <v>8</v>
      </c>
      <c r="G1" s="25" t="s">
        <v>9</v>
      </c>
      <c r="H1" s="25" t="s">
        <v>10</v>
      </c>
      <c r="I1" s="25" t="s">
        <v>11</v>
      </c>
    </row>
    <row r="2" spans="1:9" ht="63.75">
      <c r="A2" s="8">
        <v>1</v>
      </c>
      <c r="B2" s="1" t="s">
        <v>41</v>
      </c>
      <c r="C2" s="2" t="s">
        <v>47</v>
      </c>
      <c r="D2" s="6">
        <v>140</v>
      </c>
      <c r="E2" s="1" t="s">
        <v>15</v>
      </c>
      <c r="F2" s="24">
        <v>0</v>
      </c>
      <c r="G2" s="24">
        <v>0</v>
      </c>
      <c r="H2" s="24">
        <f>ROUND(D2*F2,0)</f>
        <v>0</v>
      </c>
      <c r="I2" s="24">
        <f>ROUND(D2*G2,0)</f>
        <v>0</v>
      </c>
    </row>
    <row r="3" ht="25.5">
      <c r="C3" s="2" t="s">
        <v>48</v>
      </c>
    </row>
    <row r="5" spans="1:10" s="9" customFormat="1" ht="12.75">
      <c r="A5" s="7"/>
      <c r="B5" s="3"/>
      <c r="C5" s="3" t="s">
        <v>12</v>
      </c>
      <c r="D5" s="5"/>
      <c r="E5" s="3"/>
      <c r="F5" s="25"/>
      <c r="G5" s="25"/>
      <c r="H5" s="25">
        <f>ROUND(SUM(H2:H4),0)</f>
        <v>0</v>
      </c>
      <c r="I5" s="25">
        <f>ROUND(SUM(I2:I4),0)</f>
        <v>0</v>
      </c>
      <c r="J5" s="27"/>
    </row>
    <row r="6" ht="12.75">
      <c r="K6" s="27"/>
    </row>
    <row r="9" ht="12.75">
      <c r="J9" s="27"/>
    </row>
    <row r="11" spans="8:9" ht="12.75">
      <c r="H11" s="23"/>
      <c r="I11" s="2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2" r:id="rId1"/>
  <headerFooter alignWithMargins="0">
    <oddHeader>&amp;L&amp;"Times New Roman CE,Bold"&amp;10 Kapubehajtók kialakítása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</dc:creator>
  <cp:keywords/>
  <dc:description/>
  <cp:lastModifiedBy>Attila</cp:lastModifiedBy>
  <cp:lastPrinted>2017-09-12T07:39:47Z</cp:lastPrinted>
  <dcterms:created xsi:type="dcterms:W3CDTF">2016-04-16T09:08:41Z</dcterms:created>
  <dcterms:modified xsi:type="dcterms:W3CDTF">2017-11-06T11:18:41Z</dcterms:modified>
  <cp:category/>
  <cp:version/>
  <cp:contentType/>
  <cp:contentStatus/>
</cp:coreProperties>
</file>